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rik.Leppo\Documents\GitHub\BioMonTools\inst\extdata\"/>
    </mc:Choice>
  </mc:AlternateContent>
  <xr:revisionPtr revIDLastSave="0" documentId="13_ncr:1_{0DDB0B74-FCFE-46F9-818F-AEA139E96B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OTES" sheetId="1" r:id="rId1"/>
    <sheet name="meta" sheetId="4" r:id="rId2"/>
    <sheet name="Index_Class" sheetId="2" r:id="rId3"/>
  </sheets>
  <definedNames>
    <definedName name="_xlnm._FilterDatabase" localSheetId="2" hidden="1">Index_Class!$A$1:$H$5</definedName>
    <definedName name="FileName">NOTES!$B$8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B8" i="1"/>
  <c r="B7" i="1"/>
  <c r="C16" i="1" l="1"/>
  <c r="C17" i="1"/>
  <c r="C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Erik W. Leppo</author>
  </authors>
  <commentList>
    <comment ref="A7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Erik W. Leppo:</t>
        </r>
        <r>
          <rPr>
            <sz val="8"/>
            <color indexed="81"/>
            <rFont val="Tahoma"/>
            <family val="2"/>
          </rPr>
          <t xml:space="preserve">
This is a formula and changes automatically.  This is needed for the hyperlinks below.</t>
        </r>
      </text>
    </comment>
  </commentList>
</comments>
</file>

<file path=xl/sharedStrings.xml><?xml version="1.0" encoding="utf-8"?>
<sst xmlns="http://schemas.openxmlformats.org/spreadsheetml/2006/main" count="146" uniqueCount="62">
  <si>
    <t>Erik.Leppo@tetratech.com</t>
  </si>
  <si>
    <t>Path &amp; FileName</t>
  </si>
  <si>
    <t>FileName:</t>
  </si>
  <si>
    <t>TabName:</t>
  </si>
  <si>
    <t>Descriptions</t>
  </si>
  <si>
    <t>NOTES</t>
  </si>
  <si>
    <t>Description of Work</t>
  </si>
  <si>
    <t>Worksheet</t>
  </si>
  <si>
    <t>Link</t>
  </si>
  <si>
    <t>Description of work and other worksheets.</t>
  </si>
  <si>
    <t>Index</t>
  </si>
  <si>
    <t>Metric</t>
  </si>
  <si>
    <t>Value</t>
  </si>
  <si>
    <t>Comment</t>
  </si>
  <si>
    <t>&lt;</t>
  </si>
  <si>
    <t>&gt;=</t>
  </si>
  <si>
    <t>Symbol</t>
  </si>
  <si>
    <t>Field</t>
  </si>
  <si>
    <t>Description</t>
  </si>
  <si>
    <t>Index ID</t>
  </si>
  <si>
    <t>metric ID</t>
  </si>
  <si>
    <t>math symbol; &gt;, &lt;, &gt;=, &lt;=, ==, or !=</t>
  </si>
  <si>
    <t>number to use in comparison</t>
  </si>
  <si>
    <t>Any special language.</t>
  </si>
  <si>
    <t>meta</t>
  </si>
  <si>
    <t>Metadata (column names) for data table worksheets.</t>
  </si>
  <si>
    <t>INDEX_NAME</t>
  </si>
  <si>
    <t>COASTAL</t>
  </si>
  <si>
    <t>EPIEDMONT</t>
  </si>
  <si>
    <t>HIGHLAND</t>
  </si>
  <si>
    <t>MBSS_2005_Bugs</t>
  </si>
  <si>
    <t>Index Class Assignment</t>
  </si>
  <si>
    <t>BioMonTools R Package</t>
  </si>
  <si>
    <t>Assign Index_Class based on user input.</t>
  </si>
  <si>
    <t>Index_Class</t>
  </si>
  <si>
    <t>Index Class assignment parameters</t>
  </si>
  <si>
    <t>Created from MetricFlags.xlsx file in package.</t>
  </si>
  <si>
    <t>INDEX_CLASS</t>
  </si>
  <si>
    <t>FIELD</t>
  </si>
  <si>
    <t>SYMBOL</t>
  </si>
  <si>
    <t>VALUE</t>
  </si>
  <si>
    <t>COMMENT</t>
  </si>
  <si>
    <t>==</t>
  </si>
  <si>
    <t>ELEVATION</t>
  </si>
  <si>
    <t>GRADIENT</t>
  </si>
  <si>
    <t>COMMUNITY</t>
  </si>
  <si>
    <t>bugs</t>
  </si>
  <si>
    <t>percent</t>
  </si>
  <si>
    <t>USEPA Ecoregion Level 3</t>
  </si>
  <si>
    <t>ECO3</t>
  </si>
  <si>
    <t>meters</t>
  </si>
  <si>
    <t>BCG_MariNW_Bugs500ct</t>
  </si>
  <si>
    <t>HiGrad-LoElev</t>
  </si>
  <si>
    <t>HiGrad-HiElev</t>
  </si>
  <si>
    <t>LoGrad-LoElev</t>
  </si>
  <si>
    <t>LoGrad-HiElev</t>
  </si>
  <si>
    <t>TYPE</t>
  </si>
  <si>
    <t>single</t>
  </si>
  <si>
    <t>multi</t>
  </si>
  <si>
    <t>Type</t>
  </si>
  <si>
    <t>Add Type</t>
  </si>
  <si>
    <t>Type of classification; single = meet one of mutliple conditions, mult = evaluate multiple conditions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</si>
</sst>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Times New Roman"/>
      <family val="1"/>
    </font>
    <font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0" fillId="5" borderId="0" applyNumberFormat="0" applyBorder="0" applyAlignment="0" applyProtection="0"/>
  </cellStyleXfs>
  <cellXfs count="17">
    <xf numFmtId="0" fontId="0" fillId="0" borderId="0" xfId="0"/>
    <xf numFmtId="0" fontId="2" fillId="0" borderId="1" xfId="2"/>
    <xf numFmtId="0" fontId="3" fillId="0" borderId="2" xfId="3"/>
    <xf numFmtId="0" fontId="1" fillId="0" borderId="0" xfId="1"/>
    <xf numFmtId="0" fontId="4" fillId="0" borderId="0" xfId="4" applyAlignment="1" applyProtection="1"/>
    <xf numFmtId="14" fontId="0" fillId="0" borderId="0" xfId="0" applyNumberFormat="1"/>
    <xf numFmtId="0" fontId="5" fillId="0" borderId="0" xfId="0" applyFont="1" applyAlignment="1">
      <alignment horizontal="right"/>
    </xf>
    <xf numFmtId="0" fontId="0" fillId="0" borderId="0" xfId="0" applyAlignment="1">
      <alignment horizontal="left"/>
    </xf>
    <xf numFmtId="0" fontId="6" fillId="0" borderId="0" xfId="0" applyFont="1"/>
    <xf numFmtId="0" fontId="0" fillId="0" borderId="0" xfId="0" applyAlignment="1">
      <alignment horizontal="center"/>
    </xf>
    <xf numFmtId="0" fontId="4" fillId="2" borderId="0" xfId="4" applyFill="1" applyAlignment="1" applyProtection="1">
      <alignment horizontal="center"/>
    </xf>
    <xf numFmtId="0" fontId="9" fillId="0" borderId="0" xfId="0" applyFont="1"/>
    <xf numFmtId="0" fontId="4" fillId="3" borderId="0" xfId="4" applyFill="1" applyAlignment="1" applyProtection="1">
      <alignment horizontal="center"/>
    </xf>
    <xf numFmtId="0" fontId="4" fillId="4" borderId="0" xfId="4" applyFill="1" applyAlignment="1" applyProtection="1">
      <alignment horizontal="center"/>
    </xf>
    <xf numFmtId="0" fontId="11" fillId="5" borderId="0" xfId="5" applyFont="1"/>
    <xf numFmtId="0" fontId="0" fillId="0" borderId="0" xfId="0" quotePrefix="1"/>
    <xf numFmtId="0" fontId="0" fillId="0" borderId="0" xfId="0" applyAlignment="1">
      <alignment vertical="center"/>
    </xf>
  </cellXfs>
  <cellStyles count="6">
    <cellStyle name="Good" xfId="5" builtinId="26"/>
    <cellStyle name="Heading 1" xfId="2" builtinId="16"/>
    <cellStyle name="Heading 2" xfId="3" builtinId="17"/>
    <cellStyle name="Hyperlink" xfId="4" builtinId="8"/>
    <cellStyle name="Normal" xfId="0" builtinId="0"/>
    <cellStyle name="Title" xfId="1" builtinId="15"/>
  </cellStyles>
  <dxfs count="1"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5:C18" totalsRowShown="0">
  <autoFilter ref="A15:C18" xr:uid="{00000000-0009-0000-0100-000001000000}"/>
  <tableColumns count="3">
    <tableColumn id="1" xr3:uid="{00000000-0010-0000-0000-000001000000}" name="Worksheet"/>
    <tableColumn id="2" xr3:uid="{00000000-0010-0000-0000-000002000000}" name="Descriptions"/>
    <tableColumn id="3" xr3:uid="{00000000-0010-0000-0000-000003000000}" name="Link" dataDxfId="0">
      <calculatedColumnFormula>HYPERLINK(FileName&amp;A16&amp;"!A1",A16)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rik.Leppo@tetratech.com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_Notes">
    <tabColor theme="1" tint="0.499984740745262"/>
  </sheetPr>
  <dimension ref="A1:C22"/>
  <sheetViews>
    <sheetView tabSelected="1" zoomScaleNormal="100" workbookViewId="0">
      <selection activeCell="A6" sqref="A6"/>
    </sheetView>
  </sheetViews>
  <sheetFormatPr defaultRowHeight="15" x14ac:dyDescent="0.25"/>
  <cols>
    <col min="1" max="1" width="15.28515625" customWidth="1"/>
    <col min="2" max="2" width="71.140625" customWidth="1"/>
    <col min="3" max="3" width="12.7109375" customWidth="1"/>
  </cols>
  <sheetData>
    <row r="1" spans="1:3" ht="22.5" x14ac:dyDescent="0.3">
      <c r="A1" s="3" t="s">
        <v>31</v>
      </c>
    </row>
    <row r="2" spans="1:3" ht="20.25" thickBot="1" x14ac:dyDescent="0.35">
      <c r="A2" s="1" t="s">
        <v>32</v>
      </c>
    </row>
    <row r="3" spans="1:3" ht="15.75" thickTop="1" x14ac:dyDescent="0.25"/>
    <row r="4" spans="1:3" x14ac:dyDescent="0.25">
      <c r="A4" s="4" t="s">
        <v>0</v>
      </c>
    </row>
    <row r="5" spans="1:3" x14ac:dyDescent="0.25">
      <c r="A5" s="5">
        <v>45908</v>
      </c>
    </row>
    <row r="7" spans="1:3" x14ac:dyDescent="0.25">
      <c r="A7" s="6" t="s">
        <v>1</v>
      </c>
      <c r="B7" s="7" t="str">
        <f ca="1">LEFT(CELL("filename",B7),FIND("]",CELL("filename",B7)))</f>
        <v>C:\Users\Erik.Leppo\Documents\GitHub\BioMonTools\inst\extdata\[IndexClass.xlsx]</v>
      </c>
    </row>
    <row r="8" spans="1:3" x14ac:dyDescent="0.25">
      <c r="A8" s="6" t="s">
        <v>2</v>
      </c>
      <c r="B8" s="7" t="str">
        <f ca="1">MID(CELL("filename",B8),FIND("[",CELL("filename",B8)),(FIND("]",CELL("filename",B8))-FIND("[",CELL("filename",B8)))+1)</f>
        <v>[IndexClass.xlsx]</v>
      </c>
    </row>
    <row r="9" spans="1:3" x14ac:dyDescent="0.25">
      <c r="A9" s="6" t="s">
        <v>3</v>
      </c>
      <c r="B9" s="8" t="str">
        <f ca="1">MID(CELL("filename",B9),FIND("]",CELL("filename",B9))+1,LEN(CELL("filename",B9))-FIND("]",CELL("filename",B9)))</f>
        <v>NOTES</v>
      </c>
    </row>
    <row r="11" spans="1:3" ht="18" thickBot="1" x14ac:dyDescent="0.35">
      <c r="A11" s="2" t="s">
        <v>6</v>
      </c>
    </row>
    <row r="12" spans="1:3" ht="15.75" thickTop="1" x14ac:dyDescent="0.25">
      <c r="A12" t="s">
        <v>33</v>
      </c>
    </row>
    <row r="15" spans="1:3" x14ac:dyDescent="0.25">
      <c r="A15" t="s">
        <v>7</v>
      </c>
      <c r="B15" t="s">
        <v>4</v>
      </c>
      <c r="C15" s="9" t="s">
        <v>8</v>
      </c>
    </row>
    <row r="16" spans="1:3" x14ac:dyDescent="0.25">
      <c r="A16" t="s">
        <v>5</v>
      </c>
      <c r="B16" t="s">
        <v>9</v>
      </c>
      <c r="C16" s="10" t="str">
        <f ca="1">HYPERLINK(FileName&amp;A16&amp;"!A1",A16)</f>
        <v>NOTES</v>
      </c>
    </row>
    <row r="17" spans="1:3" x14ac:dyDescent="0.25">
      <c r="A17" t="s">
        <v>24</v>
      </c>
      <c r="B17" t="s">
        <v>25</v>
      </c>
      <c r="C17" s="13" t="str">
        <f ca="1">HYPERLINK(FileName&amp;A17&amp;"!A1",A17)</f>
        <v>meta</v>
      </c>
    </row>
    <row r="18" spans="1:3" x14ac:dyDescent="0.25">
      <c r="A18" t="s">
        <v>34</v>
      </c>
      <c r="B18" t="s">
        <v>35</v>
      </c>
      <c r="C18" s="12" t="str">
        <f ca="1">HYPERLINK(FileName&amp;A18&amp;"!A1",A18)</f>
        <v>Index_Class</v>
      </c>
    </row>
    <row r="21" spans="1:3" x14ac:dyDescent="0.25">
      <c r="A21" s="5">
        <v>44880</v>
      </c>
      <c r="B21" t="s">
        <v>36</v>
      </c>
    </row>
    <row r="22" spans="1:3" x14ac:dyDescent="0.25">
      <c r="A22" s="5">
        <v>45908</v>
      </c>
      <c r="B22" t="s">
        <v>60</v>
      </c>
    </row>
  </sheetData>
  <dataValidations count="1">
    <dataValidation type="custom" allowBlank="1" showInputMessage="1" showErrorMessage="1" sqref="B7:B8" xr:uid="{00000000-0002-0000-0000-000000000000}">
      <formula1>""</formula1>
    </dataValidation>
  </dataValidations>
  <hyperlinks>
    <hyperlink ref="A4" r:id="rId1" xr:uid="{00000000-0004-0000-0000-000000000000}"/>
  </hyperlinks>
  <pageMargins left="0.7" right="0.7" top="0.75" bottom="0.75" header="0.3" footer="0.3"/>
  <pageSetup scale="91" orientation="portrait" r:id="rId2"/>
  <headerFooter>
    <oddHeader>&amp;C&amp;A</oddHeader>
    <oddFooter>&amp;L&amp;D&amp;CPage &amp;P of &amp;N&amp;R&amp;F</oddFooter>
  </headerFooter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249977111117893"/>
  </sheetPr>
  <dimension ref="A1:C7"/>
  <sheetViews>
    <sheetView workbookViewId="0">
      <pane ySplit="1" topLeftCell="A2" activePane="bottomLeft" state="frozen"/>
      <selection pane="bottomLeft" activeCell="C9" sqref="C9"/>
    </sheetView>
  </sheetViews>
  <sheetFormatPr defaultRowHeight="15" x14ac:dyDescent="0.25"/>
  <cols>
    <col min="1" max="1" width="11.42578125" bestFit="1" customWidth="1"/>
    <col min="2" max="2" width="13.7109375" customWidth="1"/>
    <col min="3" max="3" width="32.5703125" bestFit="1" customWidth="1"/>
  </cols>
  <sheetData>
    <row r="1" spans="1:3" x14ac:dyDescent="0.25">
      <c r="A1" s="11" t="s">
        <v>7</v>
      </c>
      <c r="B1" s="11" t="s">
        <v>17</v>
      </c>
      <c r="C1" s="11" t="s">
        <v>18</v>
      </c>
    </row>
    <row r="2" spans="1:3" x14ac:dyDescent="0.25">
      <c r="A2" t="s">
        <v>34</v>
      </c>
      <c r="B2" t="s">
        <v>10</v>
      </c>
      <c r="C2" t="s">
        <v>19</v>
      </c>
    </row>
    <row r="3" spans="1:3" x14ac:dyDescent="0.25">
      <c r="A3" t="s">
        <v>34</v>
      </c>
      <c r="B3" t="s">
        <v>11</v>
      </c>
      <c r="C3" t="s">
        <v>20</v>
      </c>
    </row>
    <row r="4" spans="1:3" x14ac:dyDescent="0.25">
      <c r="A4" t="s">
        <v>34</v>
      </c>
      <c r="B4" t="s">
        <v>16</v>
      </c>
      <c r="C4" t="s">
        <v>21</v>
      </c>
    </row>
    <row r="5" spans="1:3" x14ac:dyDescent="0.25">
      <c r="A5" t="s">
        <v>34</v>
      </c>
      <c r="B5" t="s">
        <v>12</v>
      </c>
      <c r="C5" t="s">
        <v>22</v>
      </c>
    </row>
    <row r="6" spans="1:3" x14ac:dyDescent="0.25">
      <c r="A6" t="s">
        <v>34</v>
      </c>
      <c r="B6" t="s">
        <v>59</v>
      </c>
      <c r="C6" t="s">
        <v>61</v>
      </c>
    </row>
    <row r="7" spans="1:3" x14ac:dyDescent="0.25">
      <c r="A7" t="s">
        <v>34</v>
      </c>
      <c r="B7" t="s">
        <v>13</v>
      </c>
      <c r="C7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92D050"/>
  </sheetPr>
  <dimension ref="A1:H15"/>
  <sheetViews>
    <sheetView workbookViewId="0">
      <pane ySplit="1" topLeftCell="A2" activePane="bottomLeft" state="frozen"/>
      <selection pane="bottomLeft" activeCell="G9" sqref="G9:G15"/>
    </sheetView>
  </sheetViews>
  <sheetFormatPr defaultRowHeight="15" x14ac:dyDescent="0.25"/>
  <cols>
    <col min="1" max="1" width="23" bestFit="1" customWidth="1"/>
    <col min="2" max="2" width="16.140625" customWidth="1"/>
    <col min="3" max="3" width="22.140625" bestFit="1" customWidth="1"/>
    <col min="6" max="6" width="15.140625" bestFit="1" customWidth="1"/>
    <col min="7" max="7" width="15.140625" customWidth="1"/>
    <col min="8" max="8" width="41.28515625" bestFit="1" customWidth="1"/>
  </cols>
  <sheetData>
    <row r="1" spans="1:8" x14ac:dyDescent="0.25">
      <c r="A1" s="14" t="s">
        <v>26</v>
      </c>
      <c r="B1" s="14" t="s">
        <v>37</v>
      </c>
      <c r="C1" s="14" t="s">
        <v>38</v>
      </c>
      <c r="D1" s="14" t="s">
        <v>39</v>
      </c>
      <c r="E1" s="14" t="s">
        <v>40</v>
      </c>
      <c r="F1" s="14" t="s">
        <v>45</v>
      </c>
      <c r="G1" s="14" t="s">
        <v>56</v>
      </c>
      <c r="H1" s="14" t="s">
        <v>41</v>
      </c>
    </row>
    <row r="2" spans="1:8" x14ac:dyDescent="0.25">
      <c r="A2" t="s">
        <v>30</v>
      </c>
      <c r="B2" t="s">
        <v>27</v>
      </c>
      <c r="C2" t="s">
        <v>49</v>
      </c>
      <c r="D2" s="15" t="s">
        <v>42</v>
      </c>
      <c r="E2">
        <v>63</v>
      </c>
      <c r="F2" t="s">
        <v>46</v>
      </c>
      <c r="G2" t="s">
        <v>57</v>
      </c>
      <c r="H2" t="s">
        <v>48</v>
      </c>
    </row>
    <row r="3" spans="1:8" x14ac:dyDescent="0.25">
      <c r="A3" t="s">
        <v>30</v>
      </c>
      <c r="B3" t="s">
        <v>27</v>
      </c>
      <c r="C3" t="s">
        <v>49</v>
      </c>
      <c r="D3" s="15" t="s">
        <v>42</v>
      </c>
      <c r="E3">
        <v>65</v>
      </c>
      <c r="F3" t="s">
        <v>46</v>
      </c>
      <c r="G3" t="s">
        <v>57</v>
      </c>
      <c r="H3" t="s">
        <v>48</v>
      </c>
    </row>
    <row r="4" spans="1:8" x14ac:dyDescent="0.25">
      <c r="A4" t="s">
        <v>30</v>
      </c>
      <c r="B4" t="s">
        <v>28</v>
      </c>
      <c r="C4" t="s">
        <v>49</v>
      </c>
      <c r="D4" s="15" t="s">
        <v>42</v>
      </c>
      <c r="E4">
        <v>64</v>
      </c>
      <c r="F4" t="s">
        <v>46</v>
      </c>
      <c r="G4" t="s">
        <v>57</v>
      </c>
      <c r="H4" t="s">
        <v>48</v>
      </c>
    </row>
    <row r="5" spans="1:8" x14ac:dyDescent="0.25">
      <c r="A5" t="s">
        <v>30</v>
      </c>
      <c r="B5" t="s">
        <v>29</v>
      </c>
      <c r="C5" t="s">
        <v>49</v>
      </c>
      <c r="D5" s="15" t="s">
        <v>42</v>
      </c>
      <c r="E5">
        <v>66</v>
      </c>
      <c r="F5" t="s">
        <v>46</v>
      </c>
      <c r="G5" t="s">
        <v>57</v>
      </c>
      <c r="H5" t="s">
        <v>48</v>
      </c>
    </row>
    <row r="6" spans="1:8" x14ac:dyDescent="0.25">
      <c r="A6" t="s">
        <v>30</v>
      </c>
      <c r="B6" t="s">
        <v>29</v>
      </c>
      <c r="C6" t="s">
        <v>49</v>
      </c>
      <c r="D6" s="15" t="s">
        <v>42</v>
      </c>
      <c r="E6">
        <v>67</v>
      </c>
      <c r="F6" t="s">
        <v>46</v>
      </c>
      <c r="G6" t="s">
        <v>57</v>
      </c>
      <c r="H6" t="s">
        <v>48</v>
      </c>
    </row>
    <row r="7" spans="1:8" x14ac:dyDescent="0.25">
      <c r="A7" t="s">
        <v>30</v>
      </c>
      <c r="B7" t="s">
        <v>29</v>
      </c>
      <c r="C7" t="s">
        <v>49</v>
      </c>
      <c r="D7" s="15" t="s">
        <v>42</v>
      </c>
      <c r="E7">
        <v>69</v>
      </c>
      <c r="F7" t="s">
        <v>46</v>
      </c>
      <c r="G7" t="s">
        <v>57</v>
      </c>
      <c r="H7" t="s">
        <v>48</v>
      </c>
    </row>
    <row r="8" spans="1:8" x14ac:dyDescent="0.25">
      <c r="A8" s="16" t="s">
        <v>51</v>
      </c>
      <c r="B8" t="s">
        <v>53</v>
      </c>
      <c r="C8" t="s">
        <v>44</v>
      </c>
      <c r="D8" t="s">
        <v>15</v>
      </c>
      <c r="E8">
        <v>1</v>
      </c>
      <c r="F8" t="s">
        <v>46</v>
      </c>
      <c r="G8" t="s">
        <v>58</v>
      </c>
      <c r="H8" t="s">
        <v>47</v>
      </c>
    </row>
    <row r="9" spans="1:8" x14ac:dyDescent="0.25">
      <c r="A9" s="16" t="s">
        <v>51</v>
      </c>
      <c r="B9" t="s">
        <v>53</v>
      </c>
      <c r="C9" t="s">
        <v>43</v>
      </c>
      <c r="D9" t="s">
        <v>15</v>
      </c>
      <c r="E9">
        <v>750</v>
      </c>
      <c r="F9" t="s">
        <v>46</v>
      </c>
      <c r="G9" t="s">
        <v>58</v>
      </c>
      <c r="H9" t="s">
        <v>50</v>
      </c>
    </row>
    <row r="10" spans="1:8" x14ac:dyDescent="0.25">
      <c r="A10" s="16" t="s">
        <v>51</v>
      </c>
      <c r="B10" t="s">
        <v>52</v>
      </c>
      <c r="C10" t="s">
        <v>44</v>
      </c>
      <c r="D10" t="s">
        <v>15</v>
      </c>
      <c r="E10">
        <v>1</v>
      </c>
      <c r="F10" t="s">
        <v>46</v>
      </c>
      <c r="G10" t="s">
        <v>58</v>
      </c>
      <c r="H10" t="s">
        <v>47</v>
      </c>
    </row>
    <row r="11" spans="1:8" x14ac:dyDescent="0.25">
      <c r="A11" s="16" t="s">
        <v>51</v>
      </c>
      <c r="B11" t="s">
        <v>52</v>
      </c>
      <c r="C11" t="s">
        <v>43</v>
      </c>
      <c r="D11" t="s">
        <v>14</v>
      </c>
      <c r="E11">
        <v>750</v>
      </c>
      <c r="F11" t="s">
        <v>46</v>
      </c>
      <c r="G11" t="s">
        <v>58</v>
      </c>
      <c r="H11" t="s">
        <v>50</v>
      </c>
    </row>
    <row r="12" spans="1:8" x14ac:dyDescent="0.25">
      <c r="A12" s="16" t="s">
        <v>51</v>
      </c>
      <c r="B12" s="16" t="s">
        <v>55</v>
      </c>
      <c r="C12" t="s">
        <v>44</v>
      </c>
      <c r="D12" t="s">
        <v>14</v>
      </c>
      <c r="E12">
        <v>1</v>
      </c>
      <c r="F12" t="s">
        <v>46</v>
      </c>
      <c r="G12" t="s">
        <v>58</v>
      </c>
      <c r="H12" t="s">
        <v>47</v>
      </c>
    </row>
    <row r="13" spans="1:8" x14ac:dyDescent="0.25">
      <c r="A13" s="16" t="s">
        <v>51</v>
      </c>
      <c r="B13" s="16" t="s">
        <v>55</v>
      </c>
      <c r="C13" t="s">
        <v>43</v>
      </c>
      <c r="D13" t="s">
        <v>15</v>
      </c>
      <c r="E13">
        <v>750</v>
      </c>
      <c r="F13" t="s">
        <v>46</v>
      </c>
      <c r="G13" t="s">
        <v>58</v>
      </c>
      <c r="H13" t="s">
        <v>50</v>
      </c>
    </row>
    <row r="14" spans="1:8" x14ac:dyDescent="0.25">
      <c r="A14" s="16" t="s">
        <v>51</v>
      </c>
      <c r="B14" s="16" t="s">
        <v>54</v>
      </c>
      <c r="C14" t="s">
        <v>44</v>
      </c>
      <c r="D14" t="s">
        <v>14</v>
      </c>
      <c r="E14">
        <v>1</v>
      </c>
      <c r="F14" t="s">
        <v>46</v>
      </c>
      <c r="G14" t="s">
        <v>58</v>
      </c>
      <c r="H14" t="s">
        <v>47</v>
      </c>
    </row>
    <row r="15" spans="1:8" x14ac:dyDescent="0.25">
      <c r="A15" s="16" t="s">
        <v>51</v>
      </c>
      <c r="B15" s="16" t="s">
        <v>54</v>
      </c>
      <c r="C15" t="s">
        <v>43</v>
      </c>
      <c r="D15" t="s">
        <v>14</v>
      </c>
      <c r="E15">
        <v>750</v>
      </c>
      <c r="F15" t="s">
        <v>46</v>
      </c>
      <c r="G15" t="s">
        <v>58</v>
      </c>
      <c r="H15" t="s">
        <v>50</v>
      </c>
    </row>
  </sheetData>
  <autoFilter ref="A1:H5" xr:uid="{6F6CC361-7655-4DBC-99BA-5024F915F3F5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NOTES</vt:lpstr>
      <vt:lpstr>meta</vt:lpstr>
      <vt:lpstr>Index_Class</vt:lpstr>
      <vt:lpstr>FileName</vt:lpstr>
    </vt:vector>
  </TitlesOfParts>
  <Company>Tetra Tech,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Leppo, Erik</dc:creator>
  <cp:lastModifiedBy>Leppo, Erik</cp:lastModifiedBy>
  <dcterms:created xsi:type="dcterms:W3CDTF">2010-12-03T11:39:13Z</dcterms:created>
  <dcterms:modified xsi:type="dcterms:W3CDTF">2025-09-08T17:19:27Z</dcterms:modified>
</cp:coreProperties>
</file>